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534 - 07.12. - ZCU - AV technika (II.) 071-2022 Kuba\"/>
    </mc:Choice>
  </mc:AlternateContent>
  <xr:revisionPtr revIDLastSave="0" documentId="13_ncr:1_{62DFACD5-165E-4EB8-8998-F934F4D9BD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AVT!$B$1:$U$13</definedName>
  </definedNames>
  <calcPr calcId="191029"/>
</workbook>
</file>

<file path=xl/calcChain.xml><?xml version="1.0" encoding="utf-8"?>
<calcChain xmlns="http://schemas.openxmlformats.org/spreadsheetml/2006/main">
  <c r="R9" i="1" l="1"/>
  <c r="O9" i="1"/>
  <c r="S9" i="1"/>
  <c r="R8" i="1"/>
  <c r="S8" i="1"/>
  <c r="O8" i="1"/>
  <c r="R7" i="1" l="1"/>
  <c r="Q12" i="1" s="1"/>
  <c r="O7" i="1"/>
  <c r="P12" i="1" s="1"/>
  <c r="S7" i="1" l="1"/>
</calcChain>
</file>

<file path=xl/sharedStrings.xml><?xml version="1.0" encoding="utf-8"?>
<sst xmlns="http://schemas.openxmlformats.org/spreadsheetml/2006/main" count="52" uniqueCount="45">
  <si>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</si>
  <si>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</si>
  <si>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</si>
  <si>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</si>
  <si>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</si>
  <si>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</si>
  <si>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</si>
  <si>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</si>
  <si>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</si>
  <si>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</si>
  <si>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</si>
  <si>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</si>
  <si>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32351000-8 - Příslušenství pro zvuková a video zařízení</t>
  </si>
  <si>
    <t>38653400-1 - Projekční plátna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</si>
  <si>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</si>
  <si>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</si>
  <si>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</si>
  <si>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</si>
  <si>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</si>
  <si>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</si>
  <si>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</si>
  <si>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</si>
  <si>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</si>
  <si>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</si>
  <si>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</si>
  <si>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</si>
  <si>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</si>
  <si>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</si>
  <si>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</si>
  <si>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Termín dodání</t>
  </si>
  <si>
    <t>NE</t>
  </si>
  <si>
    <t>Příloha č. 2 Kupní smlouvy - technická specifikace
Audiovizuální technika (II.) 071 - 2022</t>
  </si>
  <si>
    <t xml:space="preserve">Přenosné projekční plátno </t>
  </si>
  <si>
    <t>Skládací projekční plátno se stativem (trojnožkou).
Přední projekce.
Rozměry: šířka 200 - 210 cm, výška 110 - 120 cm, úhlopříčka max. 100".
Formát promítací plochy: 16 : 9.
Barva matná bílá.
Složení plátna do hliníkového pouzdra (tubusu) s madlem na přenášení.
Odolné plátno s možností čištění.
Nastavitelná výška stativu.
Hmotnost: max. 12 kg.</t>
  </si>
  <si>
    <t>Ing. Barbora Katolická, 
Tel.: 37763 7727</t>
  </si>
  <si>
    <t>Univerzitní 18, 
301 00 Plzeň,
Univerzitní knihovna - Systémová podpora a vzdělávání,
místnost UB 205</t>
  </si>
  <si>
    <t>Laserové teleskopické ukazovátko</t>
  </si>
  <si>
    <t>Prezentér s laserovým ukazovátkem</t>
  </si>
  <si>
    <t>Bezdrátový prezentér s laserovým ukazovátkem.
Bezdrátový dosah min. 6 m.
Dosah laseru min. 20 m.
USB přijímač.
Bezdrátový rádiový přenos na frekvenci 2,4 GHz.</t>
  </si>
  <si>
    <t>Ukazovátko laserové, teleskopické.
Délka: min. 13 cm, max. po roztažení 50 cm.</t>
  </si>
  <si>
    <t>Pokud financováno z projektových prostředků, pak ŘEŠITEL uvede: NÁZEV A ČÍSLO DOTAČNÍHO PROJEKTU</t>
  </si>
  <si>
    <t>Společná faktura</t>
  </si>
  <si>
    <t>Projekcní plátno AVELI stativ, 204x115cm (16:9) (XRT-00086) záruka 24 měsíců</t>
  </si>
  <si>
    <t xml:space="preserve">WEDO 3v1 Laserové ukazovátko (4003801780696) záruka 24 měsíců	</t>
  </si>
  <si>
    <t>Baseus Orange Dot Wireless Presenter Red Laser, Grey (WKCD000013)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</si>
</sst>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1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left" vertical="center" wrapText="1" indent="1"/>
    </xf>
    <xf numFmtId="0" fontId="14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9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left" vertical="center" wrapText="1" indent="1"/>
    </xf>
    <xf numFmtId="0" fontId="14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9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left" vertical="center" wrapText="1" indent="1"/>
    </xf>
    <xf numFmtId="0" fontId="14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9" fillId="3" borderId="17" xfId="0" applyNumberFormat="1" applyFon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14" fillId="4" borderId="17" xfId="0" applyFont="1" applyFill="1" applyBorder="1" applyAlignment="1" applyProtection="1">
      <alignment horizontal="center" vertical="center" wrapText="1"/>
      <protection locked="0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49" fontId="13" fillId="3" borderId="9" xfId="0" applyNumberFormat="1" applyFont="1" applyFill="1" applyBorder="1" applyAlignment="1">
      <alignment horizontal="center" vertical="center" wrapText="1"/>
    </xf>
    <xf numFmtId="49" fontId="13" fillId="3" borderId="10" xfId="0" applyNumberFormat="1" applyFont="1" applyFill="1" applyBorder="1" applyAlignment="1">
      <alignment horizontal="center" vertical="center" wrapText="1"/>
    </xf>
    <xf numFmtId="49" fontId="13" fillId="3" borderId="7" xfId="0" applyNumberFormat="1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topLeftCell="G4" zoomScale="78" zoomScaleNormal="78" workbookViewId="0">
      <selection activeCell="N7" sqref="N7:N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9.85546875" style="1" customWidth="1"/>
    <col min="7" max="7" width="27.85546875" style="1" customWidth="1"/>
    <col min="8" max="8" width="21.140625" style="1" customWidth="1"/>
    <col min="9" max="9" width="21.42578125" style="1" customWidth="1"/>
    <col min="10" max="10" width="16.5703125" style="1" customWidth="1"/>
    <col min="11" max="11" width="25.42578125" hidden="1" customWidth="1"/>
    <col min="12" max="12" width="25.85546875" customWidth="1"/>
    <col min="13" max="13" width="35.42578125" style="1" customWidth="1"/>
    <col min="14" max="14" width="23.285156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7.28515625" style="4" customWidth="1"/>
  </cols>
  <sheetData>
    <row r="1" spans="1:21" s="5" customFormat="1" ht="42.6" customHeight="1" x14ac:dyDescent="0.25">
      <c r="B1" s="82" t="s">
        <v>31</v>
      </c>
      <c r="C1" s="83"/>
      <c r="D1" s="83"/>
      <c r="E1" s="3"/>
      <c r="F1" s="1"/>
      <c r="G1" s="1"/>
      <c r="H1" s="1"/>
      <c r="I1" s="1"/>
      <c r="M1" s="4"/>
    </row>
    <row r="2" spans="1:21" s="5" customFormat="1" ht="41.25" customHeight="1" x14ac:dyDescent="0.25">
      <c r="D2" s="12"/>
      <c r="E2" s="6"/>
      <c r="F2" s="7"/>
      <c r="G2" s="37"/>
      <c r="H2" s="7"/>
      <c r="I2" s="7"/>
      <c r="J2" s="7"/>
      <c r="K2" s="7"/>
      <c r="L2" s="10"/>
      <c r="M2" s="11"/>
      <c r="N2" s="10"/>
      <c r="O2" s="10"/>
    </row>
    <row r="3" spans="1:21" s="5" customFormat="1" ht="41.25" customHeight="1" x14ac:dyDescent="0.25">
      <c r="B3" s="15"/>
      <c r="C3" s="13" t="s">
        <v>0</v>
      </c>
      <c r="D3" s="14"/>
      <c r="E3" s="14"/>
      <c r="F3" s="14"/>
      <c r="G3" s="36"/>
      <c r="H3" s="36"/>
      <c r="I3" s="36"/>
      <c r="J3" s="36"/>
      <c r="K3" s="36"/>
      <c r="M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  <c r="U4" s="4"/>
    </row>
    <row r="5" spans="1:21" s="5" customFormat="1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s="5" customFormat="1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1" t="s">
        <v>5</v>
      </c>
      <c r="H6" s="43" t="s">
        <v>28</v>
      </c>
      <c r="I6" s="35" t="s">
        <v>17</v>
      </c>
      <c r="J6" s="35" t="s">
        <v>18</v>
      </c>
      <c r="K6" s="24" t="s">
        <v>40</v>
      </c>
      <c r="L6" s="38" t="s">
        <v>19</v>
      </c>
      <c r="M6" s="35" t="s">
        <v>20</v>
      </c>
      <c r="N6" s="24" t="s">
        <v>29</v>
      </c>
      <c r="O6" s="35" t="s">
        <v>21</v>
      </c>
      <c r="P6" s="24" t="s">
        <v>6</v>
      </c>
      <c r="Q6" s="26" t="s">
        <v>7</v>
      </c>
      <c r="R6" s="25" t="s">
        <v>8</v>
      </c>
      <c r="S6" s="25" t="s">
        <v>9</v>
      </c>
      <c r="T6" s="35" t="s">
        <v>22</v>
      </c>
      <c r="U6" s="35" t="s">
        <v>23</v>
      </c>
    </row>
    <row r="7" spans="1:21" s="5" customFormat="1" ht="163.5" customHeight="1" thickTop="1" x14ac:dyDescent="0.25">
      <c r="A7" s="27"/>
      <c r="B7" s="44">
        <v>1</v>
      </c>
      <c r="C7" s="62" t="s">
        <v>32</v>
      </c>
      <c r="D7" s="45">
        <v>1</v>
      </c>
      <c r="E7" s="46" t="s">
        <v>24</v>
      </c>
      <c r="F7" s="47" t="s">
        <v>33</v>
      </c>
      <c r="G7" s="77" t="s">
        <v>42</v>
      </c>
      <c r="H7" s="48" t="s">
        <v>30</v>
      </c>
      <c r="I7" s="97" t="s">
        <v>41</v>
      </c>
      <c r="J7" s="100" t="s">
        <v>30</v>
      </c>
      <c r="K7" s="103"/>
      <c r="L7" s="106" t="s">
        <v>34</v>
      </c>
      <c r="M7" s="107" t="s">
        <v>35</v>
      </c>
      <c r="N7" s="92">
        <v>21</v>
      </c>
      <c r="O7" s="49">
        <f>D7*P7</f>
        <v>6000</v>
      </c>
      <c r="P7" s="50">
        <v>6000</v>
      </c>
      <c r="Q7" s="74">
        <v>2760</v>
      </c>
      <c r="R7" s="51">
        <f>D7*Q7</f>
        <v>2760</v>
      </c>
      <c r="S7" s="52" t="str">
        <f t="shared" ref="S7" si="0">IF(ISNUMBER(Q7), IF(Q7&gt;P7,"NEVYHOVUJE","VYHOVUJE")," ")</f>
        <v>VYHOVUJE</v>
      </c>
      <c r="T7" s="110"/>
      <c r="U7" s="46" t="s">
        <v>13</v>
      </c>
    </row>
    <row r="8" spans="1:21" s="5" customFormat="1" ht="84" customHeight="1" x14ac:dyDescent="0.25">
      <c r="A8" s="27"/>
      <c r="B8" s="64">
        <v>2</v>
      </c>
      <c r="C8" s="65" t="s">
        <v>36</v>
      </c>
      <c r="D8" s="66">
        <v>1</v>
      </c>
      <c r="E8" s="67" t="s">
        <v>24</v>
      </c>
      <c r="F8" s="68" t="s">
        <v>39</v>
      </c>
      <c r="G8" s="78" t="s">
        <v>43</v>
      </c>
      <c r="H8" s="69" t="s">
        <v>30</v>
      </c>
      <c r="I8" s="98"/>
      <c r="J8" s="101"/>
      <c r="K8" s="104"/>
      <c r="L8" s="98"/>
      <c r="M8" s="108"/>
      <c r="N8" s="93"/>
      <c r="O8" s="70">
        <f>D8*P8</f>
        <v>800</v>
      </c>
      <c r="P8" s="71">
        <v>800</v>
      </c>
      <c r="Q8" s="75">
        <v>660</v>
      </c>
      <c r="R8" s="72">
        <f>D8*Q8</f>
        <v>660</v>
      </c>
      <c r="S8" s="73" t="str">
        <f t="shared" ref="S8" si="1">IF(ISNUMBER(Q8), IF(Q8&gt;P8,"NEVYHOVUJE","VYHOVUJE")," ")</f>
        <v>VYHOVUJE</v>
      </c>
      <c r="T8" s="111"/>
      <c r="U8" s="95" t="s">
        <v>12</v>
      </c>
    </row>
    <row r="9" spans="1:21" s="5" customFormat="1" ht="117" customHeight="1" thickBot="1" x14ac:dyDescent="0.3">
      <c r="A9" s="27"/>
      <c r="B9" s="53">
        <v>3</v>
      </c>
      <c r="C9" s="63" t="s">
        <v>37</v>
      </c>
      <c r="D9" s="54">
        <v>1</v>
      </c>
      <c r="E9" s="55" t="s">
        <v>24</v>
      </c>
      <c r="F9" s="56" t="s">
        <v>38</v>
      </c>
      <c r="G9" s="79" t="s">
        <v>44</v>
      </c>
      <c r="H9" s="57" t="s">
        <v>30</v>
      </c>
      <c r="I9" s="99"/>
      <c r="J9" s="102"/>
      <c r="K9" s="105"/>
      <c r="L9" s="99"/>
      <c r="M9" s="109"/>
      <c r="N9" s="94"/>
      <c r="O9" s="58">
        <f>D9*P9</f>
        <v>600</v>
      </c>
      <c r="P9" s="59">
        <v>600</v>
      </c>
      <c r="Q9" s="76">
        <v>448</v>
      </c>
      <c r="R9" s="60">
        <f>D9*Q9</f>
        <v>448</v>
      </c>
      <c r="S9" s="61" t="str">
        <f t="shared" ref="S9" si="2">IF(ISNUMBER(Q9), IF(Q9&gt;P9,"NEVYHOVUJE","VYHOVUJE")," ")</f>
        <v>VYHOVUJE</v>
      </c>
      <c r="T9" s="96"/>
      <c r="U9" s="96"/>
    </row>
    <row r="10" spans="1:21" ht="13.5" customHeight="1" thickTop="1" thickBot="1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39"/>
      <c r="S10" s="5"/>
      <c r="T10" s="5"/>
    </row>
    <row r="11" spans="1:21" ht="49.5" customHeight="1" thickTop="1" thickBot="1" x14ac:dyDescent="0.3">
      <c r="A11" s="5"/>
      <c r="B11" s="84" t="s">
        <v>27</v>
      </c>
      <c r="C11" s="85"/>
      <c r="D11" s="85"/>
      <c r="E11" s="85"/>
      <c r="F11" s="85"/>
      <c r="G11" s="85"/>
      <c r="H11" s="40"/>
      <c r="I11" s="28"/>
      <c r="J11" s="28"/>
      <c r="K11" s="28"/>
      <c r="L11" s="8"/>
      <c r="M11" s="8"/>
      <c r="N11" s="29"/>
      <c r="O11" s="29"/>
      <c r="P11" s="30" t="s">
        <v>10</v>
      </c>
      <c r="Q11" s="86" t="s">
        <v>11</v>
      </c>
      <c r="R11" s="87"/>
      <c r="S11" s="88"/>
      <c r="T11" s="22"/>
      <c r="U11" s="31"/>
    </row>
    <row r="12" spans="1:21" ht="53.25" customHeight="1" thickTop="1" thickBot="1" x14ac:dyDescent="0.3">
      <c r="A12" s="5"/>
      <c r="B12" s="81" t="s">
        <v>25</v>
      </c>
      <c r="C12" s="81"/>
      <c r="D12" s="81"/>
      <c r="E12" s="81"/>
      <c r="F12" s="81"/>
      <c r="G12" s="81"/>
      <c r="H12" s="81"/>
      <c r="I12" s="32"/>
      <c r="L12" s="12"/>
      <c r="M12" s="12"/>
      <c r="N12" s="33"/>
      <c r="O12" s="33"/>
      <c r="P12" s="34">
        <f>SUM(O7:O9)</f>
        <v>7400</v>
      </c>
      <c r="Q12" s="89">
        <f>SUM(R7:R9)</f>
        <v>3868</v>
      </c>
      <c r="R12" s="90"/>
      <c r="S12" s="91"/>
      <c r="T12" s="5"/>
    </row>
    <row r="13" spans="1:21" ht="15.75" thickTop="1" x14ac:dyDescent="0.25">
      <c r="A13" s="5"/>
      <c r="B13" s="80" t="s">
        <v>26</v>
      </c>
      <c r="C13" s="80"/>
      <c r="D13" s="80"/>
      <c r="E13" s="80"/>
      <c r="F13" s="80"/>
      <c r="K13" s="5"/>
      <c r="L13" s="5"/>
      <c r="P13" s="5"/>
      <c r="Q13" s="5"/>
      <c r="R13" s="5"/>
      <c r="S13" s="5"/>
      <c r="T13" s="5"/>
    </row>
    <row r="14" spans="1:21" ht="14.25" customHeight="1" x14ac:dyDescent="0.25">
      <c r="A14" s="5"/>
      <c r="K14" s="5"/>
      <c r="L14" s="5"/>
      <c r="P14" s="5"/>
      <c r="Q14" s="5"/>
      <c r="R14" s="5"/>
      <c r="S14" s="5"/>
      <c r="T14" s="5"/>
    </row>
    <row r="15" spans="1:21" ht="14.25" customHeight="1" x14ac:dyDescent="0.25">
      <c r="A15" s="5"/>
      <c r="B15" s="5"/>
      <c r="K15" s="5"/>
      <c r="L15" s="5"/>
      <c r="P15" s="5"/>
      <c r="Q15" s="5"/>
      <c r="R15" s="5"/>
      <c r="S15" s="5"/>
      <c r="T15" s="5"/>
    </row>
    <row r="16" spans="1:21" ht="14.25" customHeight="1" x14ac:dyDescent="0.25">
      <c r="A16" s="5"/>
      <c r="B16" s="5"/>
      <c r="K16" s="5"/>
      <c r="L16" s="5"/>
      <c r="P16" s="5"/>
      <c r="Q16" s="5"/>
      <c r="R16" s="5"/>
      <c r="S16" s="5"/>
      <c r="T16" s="5"/>
    </row>
    <row r="17" spans="1:20" ht="14.25" customHeight="1" x14ac:dyDescent="0.25">
      <c r="A17" s="5"/>
      <c r="B17" s="5"/>
      <c r="K17" s="5"/>
      <c r="L17" s="5"/>
      <c r="P17" s="5"/>
      <c r="Q17" s="5"/>
      <c r="R17" s="5"/>
      <c r="S17" s="5"/>
      <c r="T17" s="5"/>
    </row>
    <row r="18" spans="1:20" ht="14.25" customHeight="1" x14ac:dyDescent="0.25">
      <c r="A18" s="5"/>
      <c r="B18" s="5"/>
      <c r="K18" s="5"/>
      <c r="L18" s="5"/>
      <c r="P18" s="5"/>
      <c r="Q18" s="5"/>
      <c r="R18" s="5"/>
      <c r="S18" s="5"/>
      <c r="T18" s="5"/>
    </row>
    <row r="19" spans="1:20" ht="14.25" customHeight="1" x14ac:dyDescent="0.25">
      <c r="A19" s="5"/>
      <c r="B19" s="5"/>
      <c r="K19" s="5"/>
      <c r="L19" s="5"/>
      <c r="P19" s="5"/>
      <c r="Q19" s="5"/>
      <c r="R19" s="5"/>
      <c r="S19" s="5"/>
      <c r="T19" s="5"/>
    </row>
    <row r="20" spans="1:20" ht="14.25" customHeight="1" x14ac:dyDescent="0.25">
      <c r="A20" s="5"/>
      <c r="B20" s="5"/>
      <c r="K20" s="5"/>
      <c r="L20" s="5"/>
      <c r="P20" s="5"/>
      <c r="Q20" s="5"/>
      <c r="R20" s="5"/>
      <c r="S20" s="5"/>
      <c r="T20" s="5"/>
    </row>
    <row r="21" spans="1:20" ht="14.25" customHeight="1" x14ac:dyDescent="0.25">
      <c r="A21" s="5"/>
      <c r="B21" s="5"/>
      <c r="K21" s="5"/>
      <c r="L21" s="5"/>
      <c r="P21" s="5"/>
      <c r="Q21" s="5"/>
      <c r="R21" s="5"/>
      <c r="S21" s="5"/>
      <c r="T21" s="5"/>
    </row>
    <row r="22" spans="1:20" ht="14.25" customHeight="1" x14ac:dyDescent="0.25">
      <c r="A22" s="5"/>
      <c r="B22" s="5"/>
      <c r="K22" s="5"/>
      <c r="L22" s="5"/>
      <c r="P22" s="5"/>
      <c r="Q22" s="5"/>
      <c r="R22" s="5"/>
      <c r="S22" s="5"/>
      <c r="T22" s="5"/>
    </row>
    <row r="23" spans="1:20" ht="14.25" customHeight="1" x14ac:dyDescent="0.25">
      <c r="A23" s="5"/>
      <c r="B23" s="5"/>
      <c r="K23" s="5"/>
      <c r="L23" s="5"/>
      <c r="P23" s="5"/>
      <c r="Q23" s="5"/>
      <c r="R23" s="5"/>
      <c r="S23" s="5"/>
      <c r="T23" s="5"/>
    </row>
    <row r="24" spans="1:20" ht="14.25" customHeight="1" x14ac:dyDescent="0.25">
      <c r="A24" s="5"/>
      <c r="B24" s="5"/>
      <c r="K24" s="5"/>
      <c r="L24" s="5"/>
      <c r="P24" s="5"/>
      <c r="Q24" s="5"/>
      <c r="R24" s="5"/>
      <c r="S24" s="5"/>
      <c r="T24" s="5"/>
    </row>
    <row r="25" spans="1:20" ht="14.25" customHeight="1" x14ac:dyDescent="0.25">
      <c r="A25" s="5"/>
      <c r="B25" s="5"/>
      <c r="K25" s="5"/>
      <c r="L25" s="5"/>
      <c r="P25" s="5"/>
      <c r="Q25" s="5"/>
      <c r="R25" s="5"/>
      <c r="S25" s="5"/>
      <c r="T25" s="5"/>
    </row>
    <row r="26" spans="1:20" ht="14.25" customHeight="1" x14ac:dyDescent="0.25">
      <c r="A26" s="5"/>
      <c r="B26" s="5"/>
      <c r="K26" s="5"/>
      <c r="L26" s="5"/>
      <c r="P26" s="5"/>
      <c r="Q26" s="5"/>
      <c r="R26" s="5"/>
      <c r="S26" s="5"/>
      <c r="T26" s="5"/>
    </row>
    <row r="27" spans="1:20" ht="14.25" customHeight="1" x14ac:dyDescent="0.25">
      <c r="A27" s="5"/>
      <c r="B27" s="5"/>
      <c r="K27" s="5"/>
      <c r="L27" s="5"/>
      <c r="P27" s="5"/>
      <c r="Q27" s="5"/>
      <c r="R27" s="5"/>
      <c r="S27" s="5"/>
      <c r="T27" s="5"/>
    </row>
    <row r="28" spans="1:20" ht="14.25" customHeight="1" x14ac:dyDescent="0.25">
      <c r="A28" s="5"/>
      <c r="B28" s="5"/>
      <c r="K28" s="5"/>
      <c r="L28" s="5"/>
      <c r="P28" s="5"/>
      <c r="Q28" s="5"/>
      <c r="R28" s="5"/>
      <c r="S28" s="5"/>
      <c r="T28" s="5"/>
    </row>
    <row r="29" spans="1:20" ht="14.25" customHeight="1" x14ac:dyDescent="0.25">
      <c r="A29" s="5"/>
      <c r="B29" s="5"/>
      <c r="K29" s="5"/>
      <c r="L29" s="5"/>
      <c r="P29" s="5"/>
      <c r="Q29" s="5"/>
      <c r="R29" s="5"/>
      <c r="S29" s="5"/>
      <c r="T29" s="5"/>
    </row>
    <row r="30" spans="1:20" ht="14.25" customHeight="1" x14ac:dyDescent="0.25">
      <c r="A30" s="5"/>
      <c r="B30" s="5"/>
      <c r="K30" s="5"/>
      <c r="L30" s="5"/>
      <c r="P30" s="5"/>
      <c r="Q30" s="5"/>
      <c r="R30" s="5"/>
      <c r="S30" s="5"/>
      <c r="T30" s="5"/>
    </row>
    <row r="31" spans="1:20" ht="14.25" customHeight="1" x14ac:dyDescent="0.25">
      <c r="B31" s="5"/>
      <c r="K31" s="5"/>
      <c r="L31" s="5"/>
      <c r="P31" s="5"/>
      <c r="Q31" s="5"/>
      <c r="R31" s="5"/>
      <c r="S31" s="5"/>
      <c r="T31" s="5"/>
    </row>
    <row r="32" spans="1:20" ht="14.25" customHeight="1" x14ac:dyDescent="0.25">
      <c r="B32" s="5"/>
      <c r="K32" s="5"/>
      <c r="L32" s="5"/>
      <c r="P32" s="5"/>
      <c r="Q32" s="5"/>
      <c r="R32" s="5"/>
      <c r="S32" s="5"/>
      <c r="T32" s="5"/>
    </row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Sqqxtsub6L3cAka61Eu0XnG7/QXwMTLN10uidlXV2K2tTYmmurw0rDVTxHwNRva8u/SGUFNrOc4VUgnCoiPi1w==" saltValue="wv9Ieyp6slVz1sxwY/8d+Q==" spinCount="100000" sheet="1" objects="1" scenarios="1"/>
  <mergeCells count="14">
    <mergeCell ref="U8:U9"/>
    <mergeCell ref="I7:I9"/>
    <mergeCell ref="J7:J9"/>
    <mergeCell ref="K7:K9"/>
    <mergeCell ref="L7:L9"/>
    <mergeCell ref="M7:M9"/>
    <mergeCell ref="T7:T9"/>
    <mergeCell ref="B13:F13"/>
    <mergeCell ref="B12:H12"/>
    <mergeCell ref="B1:D1"/>
    <mergeCell ref="B11:G11"/>
    <mergeCell ref="Q11:S11"/>
    <mergeCell ref="Q12:S12"/>
    <mergeCell ref="N7:N9"/>
  </mergeCells>
  <conditionalFormatting sqref="S7:S9">
    <cfRule type="cellIs" dxfId="6" priority="64" operator="equal">
      <formula>"VYHOVUJE"</formula>
    </cfRule>
  </conditionalFormatting>
  <conditionalFormatting sqref="S7:S9">
    <cfRule type="cellIs" dxfId="5" priority="63" operator="equal">
      <formula>"NEVYHOVUJE"</formula>
    </cfRule>
  </conditionalFormatting>
  <conditionalFormatting sqref="Q7:Q9 G7:H9">
    <cfRule type="containsBlanks" dxfId="4" priority="44">
      <formula>LEN(TRIM(G7))=0</formula>
    </cfRule>
  </conditionalFormatting>
  <conditionalFormatting sqref="G7:H9 Q7:Q9">
    <cfRule type="notContainsBlanks" dxfId="3" priority="42">
      <formula>LEN(TRIM(G7))&gt;0</formula>
    </cfRule>
  </conditionalFormatting>
  <conditionalFormatting sqref="G7:H9 Q7:Q9">
    <cfRule type="notContainsBlanks" dxfId="2" priority="41">
      <formula>LEN(TRIM(G7))&gt;0</formula>
    </cfRule>
  </conditionalFormatting>
  <conditionalFormatting sqref="G7:H9">
    <cfRule type="notContainsBlanks" dxfId="1" priority="40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  <dataValidation type="list" allowBlank="1" showInputMessage="1" showErrorMessage="1" sqref="U7:U8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2022-09-16T11:12:08Z</cp:lastPrinted>
  <dcterms:created xsi:type="dcterms:W3CDTF">2014-03-05T12:43:32Z</dcterms:created>
  <dcterms:modified xsi:type="dcterms:W3CDTF">2022-12-06T10:32:00Z</dcterms:modified>
</cp:coreProperties>
</file>